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E93458F6-B867-4CB8-A1B3-A0372E693A5A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 s="1"/>
  <c r="H20" i="1" s="1"/>
  <c r="I8" i="1"/>
  <c r="J8" i="1"/>
  <c r="J20" i="1" s="1"/>
  <c r="L8" i="1"/>
  <c r="L20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/>
  <c r="I12" i="1"/>
  <c r="J12" i="1"/>
  <c r="L12" i="1"/>
  <c r="D13" i="1"/>
  <c r="G13" i="1"/>
  <c r="H13" i="1" s="1"/>
  <c r="I13" i="1"/>
  <c r="J13" i="1"/>
  <c r="K13" i="1" s="1"/>
  <c r="L13" i="1"/>
  <c r="D14" i="1"/>
  <c r="G14" i="1"/>
  <c r="H14" i="1" s="1"/>
  <c r="I14" i="1"/>
  <c r="J14" i="1"/>
  <c r="L14" i="1"/>
  <c r="D18" i="1"/>
  <c r="G18" i="1"/>
  <c r="H18" i="1" s="1"/>
  <c r="I18" i="1"/>
  <c r="J18" i="1"/>
  <c r="L18" i="1"/>
  <c r="D19" i="1"/>
  <c r="G19" i="1"/>
  <c r="H19" i="1" s="1"/>
  <c r="I19" i="1"/>
  <c r="J19" i="1"/>
  <c r="L19" i="1"/>
  <c r="B20" i="1"/>
  <c r="C20" i="1"/>
  <c r="E20" i="1"/>
  <c r="F20" i="1"/>
  <c r="K18" i="1" l="1"/>
  <c r="G20" i="1"/>
  <c r="D20" i="1"/>
  <c r="B3" i="1" s="1"/>
  <c r="G3" i="1" s="1"/>
  <c r="K8" i="1"/>
  <c r="K20" i="1" s="1"/>
  <c r="K14" i="1"/>
  <c r="K12" i="1"/>
  <c r="K19" i="1"/>
  <c r="K9" i="1"/>
  <c r="I20" i="1"/>
  <c r="I3" i="1" l="1"/>
</calcChain>
</file>

<file path=xl/sharedStrings.xml><?xml version="1.0" encoding="utf-8"?>
<sst xmlns="http://schemas.openxmlformats.org/spreadsheetml/2006/main" count="45" uniqueCount="35">
  <si>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</si>
  <si>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</si>
  <si>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</si>
  <si>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</si>
  <si>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</si>
  <si>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</si>
  <si>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</si>
  <si>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</si>
  <si>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</si>
  <si>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</si>
  <si>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</si>
  <si>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</si>
  <si>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</si>
  <si>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</si>
  <si>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</si>
  <si>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</si>
  <si>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</si>
  <si>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</si>
  <si>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</si>
  <si>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</si>
  <si>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</si>
  <si>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</si>
  <si>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</si>
  <si>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2011年　　合計</t>
    <phoneticPr fontId="9"/>
  </si>
  <si>
    <t>No.1</t>
    <phoneticPr fontId="9"/>
  </si>
  <si>
    <t>結果　</t>
    <rPh sb="0" eb="2">
      <t>ケッカ</t>
    </rPh>
    <phoneticPr fontId="9"/>
  </si>
  <si>
    <t>負け</t>
    <rPh sb="0" eb="1">
      <t>マ</t>
    </rPh>
    <phoneticPr fontId="9"/>
  </si>
  <si>
    <t>No.2</t>
    <phoneticPr fontId="9"/>
  </si>
  <si>
    <t>結果</t>
    <rPh sb="0" eb="2">
      <t>ケッカ</t>
    </rPh>
    <phoneticPr fontId="9"/>
  </si>
  <si>
    <t>No.3</t>
    <phoneticPr fontId="9"/>
  </si>
  <si>
    <t>No.4</t>
    <phoneticPr fontId="9"/>
  </si>
  <si>
    <t>勝ち</t>
    <rPh sb="0" eb="1">
      <t>カ</t>
    </rPh>
    <phoneticPr fontId="9"/>
  </si>
  <si>
    <t>No.5</t>
    <phoneticPr fontId="9"/>
  </si>
  <si>
    <t>こんな形で宜しかったでしょうか？</t>
    <rPh sb="3" eb="4">
      <t>カタチ</t>
    </rPh>
    <rPh sb="5" eb="6">
      <t>ヨロ</t>
    </rPh>
    <phoneticPr fontId="9"/>
  </si>
  <si>
    <t>お手数ですがお願い致します。</t>
    <rPh sb="1" eb="3">
      <t>テスウ</t>
    </rPh>
    <rPh sb="7" eb="8">
      <t>ネガ</t>
    </rPh>
    <rPh sb="9" eb="10">
      <t>イタ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</si>
</sst>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2" borderId="8" xfId="2" applyNumberFormat="1" applyFont="1" applyFill="1" applyBorder="1" applyAlignment="1" applyProtection="1">
      <alignment vertical="center"/>
    </xf>
    <xf numFmtId="178" fontId="2" fillId="2" borderId="6" xfId="2" applyNumberFormat="1" applyFont="1" applyFill="1" applyBorder="1" applyAlignment="1" applyProtection="1">
      <alignment vertical="center"/>
    </xf>
    <xf numFmtId="9" fontId="2" fillId="0" borderId="9" xfId="2" applyNumberFormat="1" applyFont="1" applyFill="1" applyBorder="1" applyAlignment="1" applyProtection="1">
      <alignment horizontal="center" vertical="center"/>
    </xf>
    <xf numFmtId="5" fontId="2" fillId="0" borderId="5" xfId="2" applyNumberFormat="1" applyFont="1" applyFill="1" applyBorder="1" applyAlignment="1" applyProtection="1">
      <alignment horizontal="center" vertical="center"/>
    </xf>
    <xf numFmtId="5" fontId="2" fillId="0" borderId="0" xfId="2" applyNumberFormat="1" applyFont="1" applyFill="1" applyBorder="1" applyAlignment="1" applyProtection="1">
      <alignment horizontal="center" vertical="center"/>
    </xf>
    <xf numFmtId="6" fontId="2" fillId="2" borderId="6" xfId="2" applyNumberFormat="1" applyFont="1" applyFill="1" applyBorder="1" applyAlignment="1" applyProtection="1">
      <alignment vertical="center"/>
    </xf>
    <xf numFmtId="6" fontId="2" fillId="0" borderId="1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3" fillId="0" borderId="3" xfId="2" applyNumberFormat="1" applyFont="1" applyFill="1" applyBorder="1" applyAlignment="1" applyProtection="1">
      <alignment horizontal="center" vertical="center"/>
    </xf>
    <xf numFmtId="0" fontId="2" fillId="2" borderId="11" xfId="2" applyNumberFormat="1" applyFont="1" applyFill="1" applyBorder="1" applyAlignment="1" applyProtection="1">
      <alignment horizontal="center" vertical="center"/>
    </xf>
    <xf numFmtId="0" fontId="2" fillId="2" borderId="12" xfId="2" applyNumberFormat="1" applyFont="1" applyFill="1" applyBorder="1" applyAlignment="1" applyProtection="1">
      <alignment horizontal="center" vertical="center" wrapText="1"/>
    </xf>
    <xf numFmtId="0" fontId="2" fillId="2" borderId="13" xfId="2" applyNumberFormat="1" applyFont="1" applyFill="1" applyBorder="1" applyAlignment="1" applyProtection="1">
      <alignment horizontal="center" vertical="center"/>
    </xf>
    <xf numFmtId="178" fontId="2" fillId="2" borderId="12" xfId="2" applyNumberFormat="1" applyFont="1" applyFill="1" applyBorder="1" applyAlignment="1" applyProtection="1">
      <alignment horizontal="center" vertical="center" wrapText="1"/>
    </xf>
    <xf numFmtId="179" fontId="2" fillId="2" borderId="12" xfId="2" applyNumberFormat="1" applyFont="1" applyFill="1" applyBorder="1" applyAlignment="1" applyProtection="1">
      <alignment horizontal="center" vertical="center"/>
    </xf>
    <xf numFmtId="0" fontId="2" fillId="2" borderId="14" xfId="2" applyNumberFormat="1" applyFont="1" applyFill="1" applyBorder="1" applyAlignment="1" applyProtection="1">
      <alignment horizontal="center" vertical="center" wrapText="1"/>
    </xf>
    <xf numFmtId="178" fontId="2" fillId="2" borderId="15" xfId="2" applyNumberFormat="1" applyFont="1" applyFill="1" applyBorder="1" applyAlignment="1" applyProtection="1">
      <alignment vertical="center"/>
    </xf>
    <xf numFmtId="180" fontId="2" fillId="2" borderId="16" xfId="2" applyNumberFormat="1" applyFont="1" applyFill="1" applyBorder="1" applyAlignment="1" applyProtection="1">
      <alignment horizontal="center" vertical="center"/>
    </xf>
    <xf numFmtId="180" fontId="3" fillId="0" borderId="17" xfId="2" applyNumberFormat="1" applyFont="1" applyFill="1" applyBorder="1" applyAlignment="1" applyProtection="1">
      <alignment horizontal="right" vertical="center"/>
    </xf>
    <xf numFmtId="180" fontId="3" fillId="0" borderId="18" xfId="2" applyNumberFormat="1" applyFont="1" applyFill="1" applyBorder="1" applyAlignment="1" applyProtection="1">
      <alignment horizontal="right" vertical="center"/>
    </xf>
    <xf numFmtId="181" fontId="3" fillId="0" borderId="18" xfId="2" applyNumberFormat="1" applyFont="1" applyFill="1" applyBorder="1" applyAlignment="1" applyProtection="1">
      <alignment horizontal="right" vertical="center"/>
    </xf>
    <xf numFmtId="182" fontId="3" fillId="0" borderId="18" xfId="2" applyNumberFormat="1" applyFont="1" applyFill="1" applyBorder="1" applyAlignment="1" applyProtection="1">
      <alignment horizontal="right" vertical="center"/>
    </xf>
    <xf numFmtId="183" fontId="3" fillId="0" borderId="18" xfId="2" applyNumberFormat="1" applyFont="1" applyFill="1" applyBorder="1" applyAlignment="1" applyProtection="1">
      <alignment vertical="center"/>
    </xf>
    <xf numFmtId="180" fontId="3" fillId="0" borderId="18" xfId="2" applyNumberFormat="1" applyFont="1" applyFill="1" applyBorder="1" applyAlignment="1" applyProtection="1">
      <alignment vertical="center"/>
    </xf>
    <xf numFmtId="177" fontId="3" fillId="0" borderId="18" xfId="2" applyNumberFormat="1" applyFont="1" applyFill="1" applyBorder="1" applyAlignment="1" applyProtection="1">
      <alignment vertical="center"/>
    </xf>
    <xf numFmtId="177" fontId="3" fillId="0" borderId="19" xfId="2" applyNumberFormat="1" applyFont="1" applyFill="1" applyBorder="1" applyAlignment="1" applyProtection="1">
      <alignment vertical="center"/>
    </xf>
    <xf numFmtId="180" fontId="0" fillId="0" borderId="17" xfId="0" applyNumberFormat="1" applyFont="1" applyFill="1" applyBorder="1" applyAlignment="1" applyProtection="1">
      <alignment vertical="center"/>
    </xf>
    <xf numFmtId="180" fontId="0" fillId="0" borderId="18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180" fontId="0" fillId="0" borderId="20" xfId="0" applyNumberFormat="1" applyFont="1" applyFill="1" applyBorder="1" applyAlignment="1" applyProtection="1">
      <alignment vertical="center"/>
    </xf>
    <xf numFmtId="18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181" fontId="3" fillId="0" borderId="21" xfId="2" applyNumberFormat="1" applyFont="1" applyFill="1" applyBorder="1" applyAlignment="1" applyProtection="1">
      <alignment horizontal="right" vertical="center"/>
    </xf>
    <xf numFmtId="183" fontId="3" fillId="0" borderId="21" xfId="2" applyNumberFormat="1" applyFont="1" applyFill="1" applyBorder="1" applyAlignment="1" applyProtection="1">
      <alignment vertical="center"/>
    </xf>
    <xf numFmtId="180" fontId="3" fillId="0" borderId="21" xfId="2" applyNumberFormat="1" applyFont="1" applyFill="1" applyBorder="1" applyAlignment="1" applyProtection="1">
      <alignment vertical="center"/>
    </xf>
    <xf numFmtId="177" fontId="3" fillId="0" borderId="21" xfId="2" applyNumberFormat="1" applyFont="1" applyFill="1" applyBorder="1" applyAlignment="1" applyProtection="1">
      <alignment vertical="center"/>
    </xf>
    <xf numFmtId="177" fontId="3" fillId="0" borderId="22" xfId="2" applyNumberFormat="1" applyFont="1" applyFill="1" applyBorder="1" applyAlignment="1" applyProtection="1">
      <alignment vertical="center"/>
    </xf>
    <xf numFmtId="6" fontId="3" fillId="0" borderId="18" xfId="2" applyNumberFormat="1" applyFont="1" applyFill="1" applyBorder="1" applyAlignment="1" applyProtection="1">
      <alignment horizontal="right" vertical="center"/>
    </xf>
    <xf numFmtId="6" fontId="3" fillId="0" borderId="21" xfId="2" applyNumberFormat="1" applyFont="1" applyFill="1" applyBorder="1" applyAlignment="1" applyProtection="1">
      <alignment horizontal="right" vertical="center"/>
    </xf>
    <xf numFmtId="55" fontId="0" fillId="0" borderId="2" xfId="0" applyNumberFormat="1" applyFont="1" applyFill="1" applyBorder="1" applyAlignment="1" applyProtection="1">
      <alignment horizontal="center" vertical="center"/>
    </xf>
    <xf numFmtId="5" fontId="1" fillId="0" borderId="23" xfId="0" applyNumberFormat="1" applyFont="1" applyFill="1" applyBorder="1" applyAlignment="1" applyProtection="1">
      <alignment vertical="center"/>
    </xf>
    <xf numFmtId="180" fontId="1" fillId="0" borderId="24" xfId="0" applyNumberFormat="1" applyFont="1" applyFill="1" applyBorder="1" applyAlignment="1" applyProtection="1">
      <alignment vertical="center"/>
    </xf>
    <xf numFmtId="6" fontId="1" fillId="0" borderId="24" xfId="0" applyNumberFormat="1" applyFont="1" applyFill="1" applyBorder="1" applyAlignment="1" applyProtection="1">
      <alignment vertical="center"/>
    </xf>
    <xf numFmtId="182" fontId="1" fillId="0" borderId="24" xfId="0" applyNumberFormat="1" applyFont="1" applyFill="1" applyBorder="1" applyAlignment="1" applyProtection="1">
      <alignment vertical="center"/>
    </xf>
    <xf numFmtId="181" fontId="1" fillId="0" borderId="24" xfId="0" applyNumberFormat="1" applyFont="1" applyFill="1" applyBorder="1" applyAlignment="1" applyProtection="1">
      <alignment vertical="center"/>
    </xf>
    <xf numFmtId="183" fontId="4" fillId="0" borderId="24" xfId="0" applyNumberFormat="1" applyFont="1" applyFill="1" applyBorder="1" applyAlignment="1" applyProtection="1">
      <alignment vertical="center"/>
    </xf>
    <xf numFmtId="177" fontId="1" fillId="0" borderId="25" xfId="0" applyNumberFormat="1" applyFont="1" applyFill="1" applyBorder="1" applyAlignment="1" applyProtection="1">
      <alignment vertical="center"/>
    </xf>
    <xf numFmtId="177" fontId="1" fillId="0" borderId="26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vertical="center"/>
    </xf>
    <xf numFmtId="0" fontId="5" fillId="0" borderId="19" xfId="0" applyNumberFormat="1" applyFont="1" applyFill="1" applyBorder="1" applyAlignment="1" applyProtection="1">
      <alignment vertical="center"/>
    </xf>
    <xf numFmtId="0" fontId="2" fillId="3" borderId="0" xfId="2" applyNumberFormat="1" applyFont="1" applyFill="1" applyBorder="1" applyAlignment="1" applyProtection="1">
      <alignment vertical="center"/>
    </xf>
    <xf numFmtId="5" fontId="2" fillId="3" borderId="0" xfId="2" applyNumberFormat="1" applyFont="1" applyFill="1" applyBorder="1" applyAlignment="1" applyProtection="1">
      <alignment horizontal="center" vertical="center"/>
    </xf>
    <xf numFmtId="178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2" fillId="3" borderId="28" xfId="2" applyNumberFormat="1" applyFont="1" applyFill="1" applyBorder="1" applyAlignment="1" applyProtection="1">
      <alignment vertical="center"/>
    </xf>
    <xf numFmtId="5" fontId="2" fillId="3" borderId="28" xfId="2" applyNumberFormat="1" applyFont="1" applyFill="1" applyBorder="1" applyAlignment="1" applyProtection="1">
      <alignment horizontal="center" vertical="center"/>
    </xf>
    <xf numFmtId="178" fontId="2" fillId="3" borderId="28" xfId="2" applyNumberFormat="1" applyFont="1" applyFill="1" applyBorder="1" applyAlignment="1" applyProtection="1">
      <alignment vertical="center"/>
    </xf>
    <xf numFmtId="6" fontId="2" fillId="3" borderId="28" xfId="2" applyNumberFormat="1" applyFont="1" applyFill="1" applyBorder="1" applyAlignment="1" applyProtection="1">
      <alignment vertical="center"/>
    </xf>
    <xf numFmtId="6" fontId="2" fillId="3" borderId="28" xfId="2" applyNumberFormat="1" applyFont="1" applyFill="1" applyBorder="1" applyAlignment="1" applyProtection="1">
      <alignment horizontal="center" vertical="center"/>
    </xf>
    <xf numFmtId="0" fontId="0" fillId="3" borderId="28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5" fontId="3" fillId="4" borderId="29" xfId="2" applyNumberFormat="1" applyFont="1" applyFill="1" applyBorder="1" applyAlignment="1" applyProtection="1">
      <alignment horizontal="center"/>
    </xf>
    <xf numFmtId="5" fontId="2" fillId="0" borderId="29" xfId="2" applyNumberFormat="1" applyFont="1" applyFill="1" applyBorder="1" applyAlignment="1" applyProtection="1">
      <alignment horizontal="center" vertical="center"/>
    </xf>
    <xf numFmtId="0" fontId="2" fillId="0" borderId="29" xfId="2" applyNumberFormat="1" applyFont="1" applyFill="1" applyBorder="1" applyAlignment="1" applyProtection="1"/>
    <xf numFmtId="5" fontId="3" fillId="4" borderId="1" xfId="2" applyNumberFormat="1" applyFont="1" applyFill="1" applyBorder="1" applyAlignment="1" applyProtection="1">
      <alignment horizontal="center"/>
    </xf>
    <xf numFmtId="0" fontId="6" fillId="2" borderId="30" xfId="2" applyNumberFormat="1" applyFont="1" applyFill="1" applyBorder="1" applyAlignment="1" applyProtection="1">
      <alignment horizontal="center" vertical="center"/>
    </xf>
    <xf numFmtId="5" fontId="6" fillId="3" borderId="28" xfId="2" applyNumberFormat="1" applyFont="1" applyFill="1" applyBorder="1" applyAlignment="1" applyProtection="1">
      <alignment horizontal="center" vertical="center"/>
    </xf>
    <xf numFmtId="9" fontId="2" fillId="3" borderId="31" xfId="2" applyNumberFormat="1" applyFont="1" applyFill="1" applyBorder="1" applyAlignment="1" applyProtection="1">
      <alignment horizontal="center" vertical="center"/>
    </xf>
    <xf numFmtId="5" fontId="3" fillId="4" borderId="32" xfId="2" applyNumberFormat="1" applyFont="1" applyFill="1" applyBorder="1" applyAlignment="1" applyProtection="1">
      <alignment horizontal="center"/>
    </xf>
    <xf numFmtId="0" fontId="0" fillId="0" borderId="33" xfId="0" applyNumberFormat="1" applyFont="1" applyFill="1" applyBorder="1" applyAlignment="1" applyProtection="1">
      <alignment vertical="center"/>
    </xf>
    <xf numFmtId="0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2" fillId="2" borderId="6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6" xfId="3" applyBorder="1">
      <alignment vertical="center"/>
    </xf>
    <xf numFmtId="0" fontId="1" fillId="0" borderId="37" xfId="3" applyBorder="1">
      <alignment vertical="center"/>
    </xf>
    <xf numFmtId="0" fontId="1" fillId="0" borderId="38" xfId="3" applyBorder="1">
      <alignment vertical="center"/>
    </xf>
    <xf numFmtId="0" fontId="1" fillId="0" borderId="7" xfId="3" applyBorder="1">
      <alignment vertical="center"/>
    </xf>
    <xf numFmtId="0" fontId="1" fillId="0" borderId="0" xfId="3" applyBorder="1">
      <alignment vertical="center"/>
    </xf>
    <xf numFmtId="5" fontId="3" fillId="4" borderId="3" xfId="2" applyNumberFormat="1" applyFont="1" applyFill="1" applyBorder="1" applyAlignment="1" applyProtection="1">
      <alignment horizontal="center"/>
    </xf>
    <xf numFmtId="5" fontId="3" fillId="4" borderId="31" xfId="2" applyNumberFormat="1" applyFont="1" applyFill="1" applyBorder="1" applyAlignment="1" applyProtection="1">
      <alignment horizontal="center"/>
    </xf>
    <xf numFmtId="5" fontId="3" fillId="4" borderId="19" xfId="2" applyNumberFormat="1" applyFont="1" applyFill="1" applyBorder="1" applyAlignment="1" applyProtection="1">
      <alignment horizontal="center"/>
    </xf>
    <xf numFmtId="5" fontId="3" fillId="4" borderId="33" xfId="2" applyNumberFormat="1" applyFont="1" applyFill="1" applyBorder="1" applyAlignment="1" applyProtection="1">
      <alignment horizontal="center"/>
    </xf>
    <xf numFmtId="5" fontId="3" fillId="4" borderId="39" xfId="2" applyNumberFormat="1" applyFont="1" applyFill="1" applyBorder="1" applyAlignment="1" applyProtection="1">
      <alignment horizontal="center"/>
    </xf>
    <xf numFmtId="5" fontId="7" fillId="0" borderId="1" xfId="2" applyNumberFormat="1" applyFont="1" applyFill="1" applyBorder="1" applyAlignment="1" applyProtection="1">
      <alignment horizontal="center" vertical="center"/>
    </xf>
    <xf numFmtId="184" fontId="2" fillId="0" borderId="4" xfId="2" applyNumberFormat="1" applyFont="1" applyFill="1" applyBorder="1" applyAlignment="1" applyProtection="1">
      <alignment horizontal="center" vertical="center"/>
    </xf>
    <xf numFmtId="184" fontId="2" fillId="0" borderId="10" xfId="2" applyNumberFormat="1" applyFont="1" applyFill="1" applyBorder="1" applyAlignment="1" applyProtection="1">
      <alignment horizontal="center" vertical="center"/>
    </xf>
    <xf numFmtId="5" fontId="2" fillId="0" borderId="39" xfId="2" applyNumberFormat="1" applyFont="1" applyFill="1" applyBorder="1" applyAlignment="1" applyProtection="1">
      <alignment horizontal="center" vertical="center"/>
    </xf>
    <xf numFmtId="5" fontId="2" fillId="0" borderId="40" xfId="2" applyNumberFormat="1" applyFont="1" applyFill="1" applyBorder="1" applyAlignment="1" applyProtection="1">
      <alignment horizontal="center" vertical="center"/>
    </xf>
    <xf numFmtId="0" fontId="10" fillId="5" borderId="0" xfId="0" applyFont="1" applyFill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10" Type="http://schemas.openxmlformats.org/officeDocument/2006/relationships/image" Target="../media/image10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42</xdr:row>
      <xdr:rowOff>95250</xdr:rowOff>
    </xdr:from>
    <xdr:to>
      <xdr:col>11</xdr:col>
      <xdr:colOff>438150</xdr:colOff>
      <xdr:row>46</xdr:row>
      <xdr:rowOff>133350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8ED2D44A-1792-4096-960B-0DF20E63FF77}"/>
            </a:ext>
          </a:extLst>
        </xdr:cNvPr>
        <xdr:cNvSpPr/>
      </xdr:nvSpPr>
      <xdr:spPr>
        <a:xfrm>
          <a:off x="5048250" y="7296150"/>
          <a:ext cx="2095500" cy="723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21</xdr:col>
      <xdr:colOff>403100</xdr:colOff>
      <xdr:row>41</xdr:row>
      <xdr:rowOff>95836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3613C0C-2C91-4A44-85E2-7FC391608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3214225" cy="67671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21</xdr:col>
      <xdr:colOff>435488</xdr:colOff>
      <xdr:row>87</xdr:row>
      <xdr:rowOff>59640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8E1D10F-9EC1-4E21-91B3-C3BA52591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"/>
          <a:ext cx="13244708" cy="675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21</xdr:col>
      <xdr:colOff>441203</xdr:colOff>
      <xdr:row>137</xdr:row>
      <xdr:rowOff>92043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F81AE70-CD75-4769-B267-18B8F14E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5950"/>
          <a:ext cx="13252328" cy="6957663"/>
        </a:xfrm>
        <a:prstGeom prst="rect">
          <a:avLst/>
        </a:prstGeom>
      </xdr:spPr>
    </xdr:pic>
    <xdr:clientData/>
  </xdr:twoCellAnchor>
  <xdr:twoCellAnchor>
    <xdr:from>
      <xdr:col>9</xdr:col>
      <xdr:colOff>447675</xdr:colOff>
      <xdr:row>139</xdr:row>
      <xdr:rowOff>9525</xdr:rowOff>
    </xdr:from>
    <xdr:to>
      <xdr:col>12</xdr:col>
      <xdr:colOff>266700</xdr:colOff>
      <xdr:row>142</xdr:row>
      <xdr:rowOff>114300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A409D729-FA8F-4F89-904A-5BED9BE82EBD}"/>
            </a:ext>
          </a:extLst>
        </xdr:cNvPr>
        <xdr:cNvSpPr/>
      </xdr:nvSpPr>
      <xdr:spPr>
        <a:xfrm>
          <a:off x="5934075" y="24336375"/>
          <a:ext cx="1647825" cy="619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21</xdr:col>
      <xdr:colOff>437393</xdr:colOff>
      <xdr:row>183</xdr:row>
      <xdr:rowOff>93933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8A641F7-78C0-449D-B48F-E5FE457F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84100"/>
          <a:ext cx="13250423" cy="67881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21</xdr:col>
      <xdr:colOff>382142</xdr:colOff>
      <xdr:row>231</xdr:row>
      <xdr:rowOff>93933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3465168-12DB-40EA-868A-375DE6BF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61350"/>
          <a:ext cx="13183742" cy="6790008"/>
        </a:xfrm>
        <a:prstGeom prst="rect">
          <a:avLst/>
        </a:prstGeom>
      </xdr:spPr>
    </xdr:pic>
    <xdr:clientData/>
  </xdr:twoCellAnchor>
  <xdr:twoCellAnchor>
    <xdr:from>
      <xdr:col>7</xdr:col>
      <xdr:colOff>287655</xdr:colOff>
      <xdr:row>233</xdr:row>
      <xdr:rowOff>9525</xdr:rowOff>
    </xdr:from>
    <xdr:to>
      <xdr:col>10</xdr:col>
      <xdr:colOff>211455</xdr:colOff>
      <xdr:row>236</xdr:row>
      <xdr:rowOff>74295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9873464C-C330-42F3-84F2-18CD7AE9E0E0}"/>
            </a:ext>
          </a:extLst>
        </xdr:cNvPr>
        <xdr:cNvSpPr/>
      </xdr:nvSpPr>
      <xdr:spPr>
        <a:xfrm>
          <a:off x="4554855" y="40700325"/>
          <a:ext cx="1752600" cy="5791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21</xdr:col>
      <xdr:colOff>397384</xdr:colOff>
      <xdr:row>277</xdr:row>
      <xdr:rowOff>133940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63A12CD-D8E7-42A6-BEC0-C650F4F07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548050"/>
          <a:ext cx="13202794" cy="6816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286</xdr:row>
      <xdr:rowOff>85725</xdr:rowOff>
    </xdr:from>
    <xdr:to>
      <xdr:col>21</xdr:col>
      <xdr:colOff>359281</xdr:colOff>
      <xdr:row>326</xdr:row>
      <xdr:rowOff>586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5BDD611E-EC1E-4AC1-A788-B7CF8C07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11025"/>
          <a:ext cx="13164691" cy="6769051"/>
        </a:xfrm>
        <a:prstGeom prst="rect">
          <a:avLst/>
        </a:prstGeom>
      </xdr:spPr>
    </xdr:pic>
    <xdr:clientData/>
  </xdr:twoCellAnchor>
  <xdr:twoCellAnchor>
    <xdr:from>
      <xdr:col>11</xdr:col>
      <xdr:colOff>390525</xdr:colOff>
      <xdr:row>327</xdr:row>
      <xdr:rowOff>76200</xdr:rowOff>
    </xdr:from>
    <xdr:to>
      <xdr:col>14</xdr:col>
      <xdr:colOff>381000</xdr:colOff>
      <xdr:row>331</xdr:row>
      <xdr:rowOff>95250</xdr:rowOff>
    </xdr:to>
    <xdr:sp macro="" textlink="">
      <xdr:nvSpPr>
        <xdr:cNvPr id="21" name="矢印: 下 20">
          <a:extLst>
            <a:ext uri="{FF2B5EF4-FFF2-40B4-BE49-F238E27FC236}">
              <a16:creationId xmlns:a16="http://schemas.microsoft.com/office/drawing/2014/main" id="{82118187-7723-4ACA-A058-02DF82A5527B}"/>
            </a:ext>
          </a:extLst>
        </xdr:cNvPr>
        <xdr:cNvSpPr/>
      </xdr:nvSpPr>
      <xdr:spPr>
        <a:xfrm>
          <a:off x="7096125" y="57130950"/>
          <a:ext cx="1819275" cy="704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332</xdr:row>
      <xdr:rowOff>19050</xdr:rowOff>
    </xdr:from>
    <xdr:to>
      <xdr:col>21</xdr:col>
      <xdr:colOff>364997</xdr:colOff>
      <xdr:row>371</xdr:row>
      <xdr:rowOff>72974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B39C16D6-5CE8-47B4-93DF-9C2C22C1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931050"/>
          <a:ext cx="13174217" cy="6740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21</xdr:col>
      <xdr:colOff>405004</xdr:colOff>
      <xdr:row>420</xdr:row>
      <xdr:rowOff>103458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614084E-9183-499E-901F-B2E143FC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60700"/>
          <a:ext cx="13206604" cy="6790008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422</xdr:row>
      <xdr:rowOff>104775</xdr:rowOff>
    </xdr:from>
    <xdr:to>
      <xdr:col>11</xdr:col>
      <xdr:colOff>161925</xdr:colOff>
      <xdr:row>426</xdr:row>
      <xdr:rowOff>9525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372B7939-825D-4502-B97F-FA354B415487}"/>
            </a:ext>
          </a:extLst>
        </xdr:cNvPr>
        <xdr:cNvSpPr/>
      </xdr:nvSpPr>
      <xdr:spPr>
        <a:xfrm>
          <a:off x="5124450" y="73694925"/>
          <a:ext cx="1743075" cy="590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21</xdr:col>
      <xdr:colOff>443108</xdr:colOff>
      <xdr:row>461</xdr:row>
      <xdr:rowOff>30988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C261C69-4714-4FC7-A305-55CB011BF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447400"/>
          <a:ext cx="13244708" cy="586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SheetLayoutView="100" workbookViewId="0">
      <selection activeCell="F14" sqref="F14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74"/>
      <c r="B1" s="84" t="s">
        <v>0</v>
      </c>
      <c r="C1" s="85"/>
      <c r="D1" s="86"/>
      <c r="E1" s="73"/>
      <c r="F1" s="87" t="s">
        <v>0</v>
      </c>
      <c r="G1" s="88"/>
      <c r="H1" s="75"/>
    </row>
    <row r="2" spans="1:12" ht="25.5" customHeight="1">
      <c r="A2" s="76" t="s">
        <v>1</v>
      </c>
      <c r="B2" s="89">
        <v>1000000</v>
      </c>
      <c r="C2" s="89"/>
      <c r="D2" s="89"/>
      <c r="E2" s="17" t="s">
        <v>2</v>
      </c>
      <c r="F2" s="90">
        <v>40544</v>
      </c>
      <c r="G2" s="91"/>
      <c r="H2" s="1"/>
      <c r="I2" s="1"/>
    </row>
    <row r="3" spans="1:12" ht="27" customHeight="1">
      <c r="A3" s="2" t="s">
        <v>3</v>
      </c>
      <c r="B3" s="92">
        <f>SUM(B2+D20)</f>
        <v>1000000</v>
      </c>
      <c r="C3" s="92"/>
      <c r="D3" s="93"/>
      <c r="E3" s="3" t="s">
        <v>4</v>
      </c>
      <c r="F3" s="4">
        <v>0.02</v>
      </c>
      <c r="G3" s="5">
        <f>B3*F3</f>
        <v>20000</v>
      </c>
      <c r="H3" s="7" t="s">
        <v>5</v>
      </c>
      <c r="I3" s="8">
        <f>(B3-B2)</f>
        <v>0</v>
      </c>
      <c r="K3" s="77"/>
    </row>
    <row r="4" spans="1:12" s="56" customFormat="1" ht="17.25" customHeight="1">
      <c r="A4" s="51"/>
      <c r="B4" s="52"/>
      <c r="C4" s="52"/>
      <c r="D4" s="52"/>
      <c r="E4" s="53"/>
      <c r="F4" s="72" t="s">
        <v>0</v>
      </c>
      <c r="G4" s="52"/>
      <c r="H4" s="54"/>
      <c r="I4" s="55"/>
    </row>
    <row r="5" spans="1:12" ht="39" customHeight="1">
      <c r="A5" s="57"/>
      <c r="B5" s="58"/>
      <c r="C5" s="58"/>
      <c r="D5" s="70"/>
      <c r="E5" s="59"/>
      <c r="F5" s="71"/>
      <c r="G5" s="58"/>
      <c r="H5" s="60"/>
      <c r="I5" s="61"/>
      <c r="J5" s="62"/>
      <c r="K5" s="63"/>
      <c r="L5" s="63"/>
    </row>
    <row r="6" spans="1:12" ht="21" customHeight="1">
      <c r="A6" s="67" t="s">
        <v>6</v>
      </c>
      <c r="B6" s="65" t="s">
        <v>0</v>
      </c>
      <c r="C6" s="65" t="s">
        <v>0</v>
      </c>
      <c r="D6" s="66"/>
      <c r="E6" s="65" t="s">
        <v>0</v>
      </c>
      <c r="F6" s="68" t="s">
        <v>0</v>
      </c>
      <c r="G6" s="6"/>
      <c r="H6" s="1"/>
      <c r="I6" s="1"/>
      <c r="L6" s="64"/>
    </row>
    <row r="7" spans="1:12" ht="43.2">
      <c r="A7" s="69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4" t="s">
        <v>13</v>
      </c>
      <c r="H7" s="13" t="s">
        <v>14</v>
      </c>
      <c r="I7" s="15" t="s">
        <v>15</v>
      </c>
      <c r="J7" s="18" t="s">
        <v>16</v>
      </c>
      <c r="K7" s="12" t="s">
        <v>17</v>
      </c>
      <c r="L7" s="16" t="s">
        <v>18</v>
      </c>
    </row>
    <row r="8" spans="1:12" ht="24.9" customHeight="1">
      <c r="A8" s="10">
        <v>40544</v>
      </c>
      <c r="B8" s="19"/>
      <c r="C8" s="20"/>
      <c r="D8" s="38">
        <f t="shared" ref="D8:D19" si="0">SUM(B8-C8)</f>
        <v>0</v>
      </c>
      <c r="E8" s="21"/>
      <c r="F8" s="22"/>
      <c r="G8" s="21">
        <f t="shared" ref="G8:G19" si="1">SUM(E8+F8)</f>
        <v>0</v>
      </c>
      <c r="H8" s="23" t="e">
        <f t="shared" ref="H8:H19" si="2">E8/G8</f>
        <v>#DIV/0!</v>
      </c>
      <c r="I8" s="24" t="e">
        <f t="shared" ref="I8:I19" si="3">B8/E8</f>
        <v>#DIV/0!</v>
      </c>
      <c r="J8" s="24" t="e">
        <f t="shared" ref="J8:J19" si="4">C8/F8</f>
        <v>#DIV/0!</v>
      </c>
      <c r="K8" s="25" t="e">
        <f t="shared" ref="K8:K19" si="5">I8/J8</f>
        <v>#DIV/0!</v>
      </c>
      <c r="L8" s="26" t="e">
        <f t="shared" ref="L8:L19" si="6">B8/C8</f>
        <v>#DIV/0!</v>
      </c>
    </row>
    <row r="9" spans="1:12" ht="24.9" customHeight="1">
      <c r="A9" s="10">
        <v>40575</v>
      </c>
      <c r="B9" s="27"/>
      <c r="C9" s="28"/>
      <c r="D9" s="38">
        <f t="shared" si="0"/>
        <v>0</v>
      </c>
      <c r="E9" s="29"/>
      <c r="F9" s="29"/>
      <c r="G9" s="21">
        <f t="shared" si="1"/>
        <v>0</v>
      </c>
      <c r="H9" s="23" t="e">
        <f t="shared" si="2"/>
        <v>#DIV/0!</v>
      </c>
      <c r="I9" s="24" t="e">
        <f t="shared" si="3"/>
        <v>#DIV/0!</v>
      </c>
      <c r="J9" s="24" t="e">
        <f t="shared" si="4"/>
        <v>#DIV/0!</v>
      </c>
      <c r="K9" s="25" t="e">
        <f t="shared" si="5"/>
        <v>#DIV/0!</v>
      </c>
      <c r="L9" s="26" t="e">
        <f t="shared" si="6"/>
        <v>#DIV/0!</v>
      </c>
    </row>
    <row r="10" spans="1:12" ht="24.9" customHeight="1">
      <c r="A10" s="10">
        <v>40603</v>
      </c>
      <c r="B10" s="27"/>
      <c r="C10" s="28"/>
      <c r="D10" s="38">
        <f t="shared" si="0"/>
        <v>0</v>
      </c>
      <c r="E10" s="29"/>
      <c r="F10" s="29"/>
      <c r="G10" s="21">
        <f t="shared" si="1"/>
        <v>0</v>
      </c>
      <c r="H10" s="23" t="e">
        <f t="shared" si="2"/>
        <v>#DIV/0!</v>
      </c>
      <c r="I10" s="24" t="e">
        <f t="shared" si="3"/>
        <v>#DIV/0!</v>
      </c>
      <c r="J10" s="24" t="e">
        <f t="shared" si="4"/>
        <v>#DIV/0!</v>
      </c>
      <c r="K10" s="25" t="e">
        <f t="shared" si="5"/>
        <v>#DIV/0!</v>
      </c>
      <c r="L10" s="26" t="e">
        <f t="shared" si="6"/>
        <v>#DIV/0!</v>
      </c>
    </row>
    <row r="11" spans="1:12" ht="24.9" customHeight="1">
      <c r="A11" s="10">
        <v>40634</v>
      </c>
      <c r="B11" s="27"/>
      <c r="C11" s="28"/>
      <c r="D11" s="38">
        <f t="shared" si="0"/>
        <v>0</v>
      </c>
      <c r="E11" s="29"/>
      <c r="F11" s="29"/>
      <c r="G11" s="21">
        <f t="shared" si="1"/>
        <v>0</v>
      </c>
      <c r="H11" s="23" t="e">
        <f t="shared" si="2"/>
        <v>#DIV/0!</v>
      </c>
      <c r="I11" s="24" t="e">
        <f t="shared" si="3"/>
        <v>#DIV/0!</v>
      </c>
      <c r="J11" s="24" t="e">
        <f t="shared" si="4"/>
        <v>#DIV/0!</v>
      </c>
      <c r="K11" s="25" t="e">
        <f t="shared" si="5"/>
        <v>#DIV/0!</v>
      </c>
      <c r="L11" s="26" t="e">
        <f t="shared" si="6"/>
        <v>#DIV/0!</v>
      </c>
    </row>
    <row r="12" spans="1:12" ht="24.9" customHeight="1">
      <c r="A12" s="10">
        <v>40664</v>
      </c>
      <c r="B12" s="27"/>
      <c r="C12" s="20"/>
      <c r="D12" s="38">
        <f t="shared" si="0"/>
        <v>0</v>
      </c>
      <c r="E12" s="29"/>
      <c r="F12" s="29"/>
      <c r="G12" s="21">
        <f t="shared" si="1"/>
        <v>0</v>
      </c>
      <c r="H12" s="23" t="e">
        <f t="shared" si="2"/>
        <v>#DIV/0!</v>
      </c>
      <c r="I12" s="24" t="e">
        <f t="shared" si="3"/>
        <v>#DIV/0!</v>
      </c>
      <c r="J12" s="24" t="e">
        <f t="shared" si="4"/>
        <v>#DIV/0!</v>
      </c>
      <c r="K12" s="25" t="e">
        <f t="shared" si="5"/>
        <v>#DIV/0!</v>
      </c>
      <c r="L12" s="26" t="e">
        <f t="shared" si="6"/>
        <v>#DIV/0!</v>
      </c>
    </row>
    <row r="13" spans="1:12" ht="24.9" customHeight="1">
      <c r="A13" s="10">
        <v>40695</v>
      </c>
      <c r="B13" s="27"/>
      <c r="C13" s="28"/>
      <c r="D13" s="38">
        <f t="shared" si="0"/>
        <v>0</v>
      </c>
      <c r="E13" s="29"/>
      <c r="F13" s="29"/>
      <c r="G13" s="21">
        <f t="shared" si="1"/>
        <v>0</v>
      </c>
      <c r="H13" s="23" t="e">
        <f t="shared" si="2"/>
        <v>#DIV/0!</v>
      </c>
      <c r="I13" s="24" t="e">
        <f t="shared" si="3"/>
        <v>#DIV/0!</v>
      </c>
      <c r="J13" s="24" t="e">
        <f t="shared" si="4"/>
        <v>#DIV/0!</v>
      </c>
      <c r="K13" s="25" t="e">
        <f t="shared" si="5"/>
        <v>#DIV/0!</v>
      </c>
      <c r="L13" s="26" t="e">
        <f t="shared" si="6"/>
        <v>#DIV/0!</v>
      </c>
    </row>
    <row r="14" spans="1:12" ht="24.9" customHeight="1">
      <c r="A14" s="10">
        <v>40725</v>
      </c>
      <c r="B14" s="27"/>
      <c r="C14" s="20"/>
      <c r="D14" s="38">
        <f t="shared" si="0"/>
        <v>0</v>
      </c>
      <c r="E14" s="29"/>
      <c r="F14" s="29"/>
      <c r="G14" s="21">
        <f t="shared" si="1"/>
        <v>0</v>
      </c>
      <c r="H14" s="23" t="e">
        <f t="shared" si="2"/>
        <v>#DIV/0!</v>
      </c>
      <c r="I14" s="24" t="e">
        <f t="shared" si="3"/>
        <v>#DIV/0!</v>
      </c>
      <c r="J14" s="24" t="e">
        <f t="shared" si="4"/>
        <v>#DIV/0!</v>
      </c>
      <c r="K14" s="25" t="e">
        <f t="shared" si="5"/>
        <v>#DIV/0!</v>
      </c>
      <c r="L14" s="26" t="e">
        <f t="shared" si="6"/>
        <v>#DIV/0!</v>
      </c>
    </row>
    <row r="15" spans="1:12" ht="24.9" customHeight="1">
      <c r="A15" s="10">
        <v>40756</v>
      </c>
      <c r="B15" s="27"/>
      <c r="C15" s="20"/>
      <c r="D15" s="38"/>
      <c r="E15" s="29"/>
      <c r="F15" s="29"/>
      <c r="G15" s="21"/>
      <c r="H15" s="23"/>
      <c r="I15" s="24"/>
      <c r="J15" s="24"/>
      <c r="K15" s="25"/>
      <c r="L15" s="26"/>
    </row>
    <row r="16" spans="1:12" ht="24.9" customHeight="1">
      <c r="A16" s="10">
        <v>40787</v>
      </c>
      <c r="B16" s="27"/>
      <c r="C16" s="20"/>
      <c r="D16" s="38"/>
      <c r="E16" s="29"/>
      <c r="F16" s="29"/>
      <c r="G16" s="21"/>
      <c r="H16" s="23"/>
      <c r="I16" s="24"/>
      <c r="J16" s="24"/>
      <c r="K16" s="25"/>
      <c r="L16" s="26"/>
    </row>
    <row r="17" spans="1:12" ht="24.9" customHeight="1">
      <c r="A17" s="10">
        <v>40817</v>
      </c>
      <c r="B17" s="27"/>
      <c r="C17" s="20"/>
      <c r="D17" s="38"/>
      <c r="E17" s="29"/>
      <c r="F17" s="29"/>
      <c r="G17" s="21"/>
      <c r="H17" s="23"/>
      <c r="I17" s="24"/>
      <c r="J17" s="24"/>
      <c r="K17" s="25"/>
      <c r="L17" s="26"/>
    </row>
    <row r="18" spans="1:12" ht="24.9" customHeight="1">
      <c r="A18" s="10">
        <v>40848</v>
      </c>
      <c r="B18" s="27"/>
      <c r="C18" s="20"/>
      <c r="D18" s="38">
        <f t="shared" si="0"/>
        <v>0</v>
      </c>
      <c r="E18" s="29"/>
      <c r="F18" s="29"/>
      <c r="G18" s="21">
        <f t="shared" si="1"/>
        <v>0</v>
      </c>
      <c r="H18" s="23" t="e">
        <f t="shared" si="2"/>
        <v>#DIV/0!</v>
      </c>
      <c r="I18" s="24" t="e">
        <f t="shared" si="3"/>
        <v>#DIV/0!</v>
      </c>
      <c r="J18" s="24" t="e">
        <f t="shared" si="4"/>
        <v>#DIV/0!</v>
      </c>
      <c r="K18" s="25" t="e">
        <f t="shared" si="5"/>
        <v>#DIV/0!</v>
      </c>
      <c r="L18" s="26" t="e">
        <f t="shared" si="6"/>
        <v>#DIV/0!</v>
      </c>
    </row>
    <row r="19" spans="1:12" ht="24.9" customHeight="1">
      <c r="A19" s="10">
        <v>40878</v>
      </c>
      <c r="B19" s="30"/>
      <c r="C19" s="31"/>
      <c r="D19" s="39">
        <f t="shared" si="0"/>
        <v>0</v>
      </c>
      <c r="E19" s="32"/>
      <c r="F19" s="32"/>
      <c r="G19" s="33">
        <f t="shared" si="1"/>
        <v>0</v>
      </c>
      <c r="H19" s="34" t="e">
        <f t="shared" si="2"/>
        <v>#DIV/0!</v>
      </c>
      <c r="I19" s="35" t="e">
        <f t="shared" si="3"/>
        <v>#DIV/0!</v>
      </c>
      <c r="J19" s="35" t="e">
        <f t="shared" si="4"/>
        <v>#DIV/0!</v>
      </c>
      <c r="K19" s="36" t="e">
        <f t="shared" si="5"/>
        <v>#DIV/0!</v>
      </c>
      <c r="L19" s="37" t="e">
        <f t="shared" si="6"/>
        <v>#DIV/0!</v>
      </c>
    </row>
    <row r="20" spans="1:12" ht="24.9" customHeight="1">
      <c r="A20" s="40" t="s">
        <v>23</v>
      </c>
      <c r="B20" s="41">
        <f t="shared" ref="B20:G20" si="7">SUM(B8:B19)</f>
        <v>0</v>
      </c>
      <c r="C20" s="42">
        <f t="shared" si="7"/>
        <v>0</v>
      </c>
      <c r="D20" s="43">
        <f t="shared" si="7"/>
        <v>0</v>
      </c>
      <c r="E20" s="44">
        <f t="shared" si="7"/>
        <v>0</v>
      </c>
      <c r="F20" s="45">
        <f t="shared" si="7"/>
        <v>0</v>
      </c>
      <c r="G20" s="44">
        <f t="shared" si="7"/>
        <v>0</v>
      </c>
      <c r="H20" s="46" t="e">
        <f>AVERAGE(H8:H19)</f>
        <v>#DIV/0!</v>
      </c>
      <c r="I20" s="42" t="e">
        <f>AVERAGE(I8:I19)</f>
        <v>#DIV/0!</v>
      </c>
      <c r="J20" s="42" t="e">
        <f>AVERAGE(J8:J19)</f>
        <v>#DIV/0!</v>
      </c>
      <c r="K20" s="47" t="e">
        <f>AVERAGE(K8:K19)</f>
        <v>#DIV/0!</v>
      </c>
      <c r="L20" s="48" t="e">
        <f>AVERAGE(L8:L19)</f>
        <v>#DIV/0!</v>
      </c>
    </row>
    <row r="21" spans="1:12" ht="13.2">
      <c r="A21" s="9"/>
      <c r="J21" s="49"/>
      <c r="K21" s="50" t="s">
        <v>19</v>
      </c>
      <c r="L21" s="50" t="s">
        <v>20</v>
      </c>
    </row>
    <row r="22" spans="1:12" ht="13.2">
      <c r="A22" s="9"/>
    </row>
  </sheetData>
  <mergeCells count="5">
    <mergeCell ref="B1:D1"/>
    <mergeCell ref="F1:G1"/>
    <mergeCell ref="B2:D2"/>
    <mergeCell ref="F2:G2"/>
    <mergeCell ref="B3:D3"/>
  </mergeCells>
  <phoneticPr fontId="9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9"/>
  <sheetViews>
    <sheetView topLeftCell="A396" zoomScaleSheetLayoutView="100" workbookViewId="0">
      <selection activeCell="A428" sqref="A428"/>
    </sheetView>
  </sheetViews>
  <sheetFormatPr defaultColWidth="8.88671875" defaultRowHeight="13.2"/>
  <sheetData>
    <row r="1" spans="1:1" ht="33">
      <c r="A1" s="94" t="s">
        <v>24</v>
      </c>
    </row>
    <row r="90" spans="1:2">
      <c r="A90" t="s">
        <v>25</v>
      </c>
      <c r="B90" t="s">
        <v>26</v>
      </c>
    </row>
    <row r="96" spans="1:2" ht="33">
      <c r="A96" s="94" t="s">
        <v>27</v>
      </c>
    </row>
    <row r="187" spans="1:2">
      <c r="A187" t="s">
        <v>28</v>
      </c>
      <c r="B187" t="s">
        <v>31</v>
      </c>
    </row>
    <row r="191" spans="1:2" ht="33">
      <c r="A191" s="94" t="s">
        <v>29</v>
      </c>
    </row>
    <row r="281" spans="1:2">
      <c r="A281" t="s">
        <v>28</v>
      </c>
      <c r="B281" t="s">
        <v>31</v>
      </c>
    </row>
    <row r="285" spans="1:2" ht="33">
      <c r="A285" s="94" t="s">
        <v>30</v>
      </c>
    </row>
    <row r="375" spans="1:2">
      <c r="A375" t="s">
        <v>28</v>
      </c>
      <c r="B375" t="s">
        <v>31</v>
      </c>
    </row>
    <row r="379" spans="1:2" ht="33">
      <c r="A379" s="94" t="s">
        <v>32</v>
      </c>
    </row>
  </sheetData>
  <phoneticPr fontId="9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tabSelected="1" zoomScaleSheetLayoutView="100" workbookViewId="0">
      <selection activeCell="A7" sqref="A7"/>
    </sheetView>
  </sheetViews>
  <sheetFormatPr defaultColWidth="8.88671875" defaultRowHeight="13.2"/>
  <sheetData>
    <row r="1" spans="1:9">
      <c r="A1" s="79" t="s">
        <v>21</v>
      </c>
      <c r="B1" s="80"/>
      <c r="C1" s="80"/>
      <c r="D1" s="80"/>
      <c r="E1" s="80"/>
      <c r="F1" s="80"/>
      <c r="G1" s="80"/>
      <c r="H1" s="80"/>
      <c r="I1" s="83"/>
    </row>
    <row r="2" spans="1:9">
      <c r="A2" s="81" t="s">
        <v>22</v>
      </c>
      <c r="B2" s="82"/>
      <c r="C2" s="82"/>
      <c r="D2" s="82"/>
      <c r="E2" s="82"/>
      <c r="F2" s="82"/>
      <c r="G2" s="82"/>
      <c r="H2" s="82"/>
      <c r="I2" s="83"/>
    </row>
    <row r="3" spans="1:9">
      <c r="A3" s="78"/>
      <c r="D3" s="78"/>
    </row>
    <row r="9" spans="1:9">
      <c r="A9" t="s">
        <v>33</v>
      </c>
    </row>
    <row r="10" spans="1:9">
      <c r="A10" t="s">
        <v>34</v>
      </c>
    </row>
  </sheetData>
  <phoneticPr fontId="9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2021-11-24T13:17:11Z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